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Móni\VÁLLALKOZÁS\PALÁDI ÉPÍTÉSZ KFT\Óvoda - Tárnok 160420\Tárnok - ÚJRA 16.12.12\"/>
    </mc:Choice>
  </mc:AlternateContent>
  <bookViews>
    <workbookView xWindow="0" yWindow="0" windowWidth="19200" windowHeight="8235" activeTab="2"/>
  </bookViews>
  <sheets>
    <sheet name="Összesítő" sheetId="2" r:id="rId1"/>
    <sheet name="Munkanem összesítő" sheetId="1" r:id="rId2"/>
    <sheet name="Út, kertépíté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H14" i="3"/>
  <c r="G13" i="3"/>
  <c r="H13" i="3"/>
  <c r="G12" i="3"/>
  <c r="H12" i="3"/>
  <c r="G15" i="3"/>
  <c r="H15" i="3"/>
  <c r="G8" i="3" l="1"/>
  <c r="H8" i="3"/>
  <c r="H34" i="3" l="1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1" i="3"/>
  <c r="G11" i="3"/>
  <c r="H10" i="3"/>
  <c r="G10" i="3"/>
  <c r="H9" i="3"/>
  <c r="G9" i="3"/>
  <c r="H7" i="3"/>
  <c r="G7" i="3"/>
  <c r="H6" i="3"/>
  <c r="G6" i="3"/>
  <c r="H5" i="3"/>
  <c r="G5" i="3"/>
  <c r="H4" i="3"/>
  <c r="H36" i="3" s="1"/>
  <c r="D6" i="1" s="1"/>
  <c r="D8" i="1" s="1"/>
  <c r="D11" i="2" s="1"/>
  <c r="G4" i="3"/>
  <c r="G36" i="3" s="1"/>
  <c r="C6" i="1" s="1"/>
  <c r="C8" i="1" s="1"/>
  <c r="C11" i="2" s="1"/>
  <c r="H3" i="3"/>
  <c r="G3" i="3"/>
  <c r="C13" i="2" l="1"/>
  <c r="C15" i="2" s="1"/>
  <c r="C17" i="2" s="1"/>
</calcChain>
</file>

<file path=xl/sharedStrings.xml><?xml version="1.0" encoding="utf-8"?>
<sst xmlns="http://schemas.openxmlformats.org/spreadsheetml/2006/main" count="123" uniqueCount="88">
  <si>
    <t>Huba utcai 3 csoportos óvoda építése</t>
  </si>
  <si>
    <t>Tárnok belterület, Huba utca, hrsz. 607/4</t>
  </si>
  <si>
    <t>FŐÖSSZESÍTŐ</t>
  </si>
  <si>
    <t>Anyag összes</t>
  </si>
  <si>
    <t>Díj összes</t>
  </si>
  <si>
    <t>Anyag + Díj összesen</t>
  </si>
  <si>
    <t>ÁFA 27%</t>
  </si>
  <si>
    <t>A munka ára</t>
  </si>
  <si>
    <t>2016. december 30.</t>
  </si>
  <si>
    <t>ÚT-, KERTÉPÍTÉS</t>
  </si>
  <si>
    <t>Út-, és kertépítés</t>
  </si>
  <si>
    <t>Munkanem megnevezése</t>
  </si>
  <si>
    <t>Út- és kertépítés</t>
  </si>
  <si>
    <t>Összesen</t>
  </si>
  <si>
    <t>Ssz</t>
  </si>
  <si>
    <t>Munka menevezése</t>
  </si>
  <si>
    <t>Menny.</t>
  </si>
  <si>
    <t>Mért.egys.</t>
  </si>
  <si>
    <t>Anyag egységár</t>
  </si>
  <si>
    <t>Díj egységár</t>
  </si>
  <si>
    <t>1.</t>
  </si>
  <si>
    <t>Durva tereprendezés, humusz leszedés, gyepnyesés</t>
  </si>
  <si>
    <t>m2</t>
  </si>
  <si>
    <t>2.</t>
  </si>
  <si>
    <t>Kísérő beton támfalak építése, előregyártott beton elemekből, beton gerendába ágyazva, mindkét oldalán festve</t>
  </si>
  <si>
    <t>m</t>
  </si>
  <si>
    <t>3.</t>
  </si>
  <si>
    <t>Épület körüli járda építése, földkiemeléssel, tükör készítéssel</t>
  </si>
  <si>
    <t>4.</t>
  </si>
  <si>
    <t>15 cm vtg zúzottkő alapréteg terítése</t>
  </si>
  <si>
    <t>m3</t>
  </si>
  <si>
    <t>5.</t>
  </si>
  <si>
    <t>8 cm vtg beton térkő burkolat fektetésével, kerti szegély elhelyezésével</t>
  </si>
  <si>
    <t>6.</t>
  </si>
  <si>
    <t>Játszó udvar kialakítása, földkiemelés, tükör készítés</t>
  </si>
  <si>
    <t>7.</t>
  </si>
  <si>
    <t>8.</t>
  </si>
  <si>
    <t>Párnafákra rögzített impregnált, felületkezelt deszkázat fektetése</t>
  </si>
  <si>
    <t>9.</t>
  </si>
  <si>
    <t>10.</t>
  </si>
  <si>
    <t>Belső gépjármű forgalmú közlekedő utak építése, 25 cm vtg zúzottkő teherhordó réteg terítése</t>
  </si>
  <si>
    <t>11.</t>
  </si>
  <si>
    <t>Előző tételhez AC 22 kötőréteg készítése, 10 cm vtg-ban</t>
  </si>
  <si>
    <t>12.</t>
  </si>
  <si>
    <t>Előző tételhez AC 11 kopóréteg készítése, 4 cm vtg-ban</t>
  </si>
  <si>
    <t>13.</t>
  </si>
  <si>
    <t>Kiemelt szegély építése aszfalt út mellett, beton ágyazatba fektetve, 100 cm hosszú beton elemek</t>
  </si>
  <si>
    <t>14.</t>
  </si>
  <si>
    <t>Parkolók és egyéb forgalomtechnikai felfestések készítése</t>
  </si>
  <si>
    <t>15.</t>
  </si>
  <si>
    <t>Területrendezés humusz terítés füvesítés alá, 20 cm vtg-ban</t>
  </si>
  <si>
    <t>16.</t>
  </si>
  <si>
    <t>Füvesítés Extra fűmag keverékkel, 3-5 dkg/m2</t>
  </si>
  <si>
    <t>17.</t>
  </si>
  <si>
    <t>Fa telepítése, földlabdás, 2× iskolázott, 12/14 törzsátmérőjű, árok ásással, humusz feltöltéssel</t>
  </si>
  <si>
    <t>db</t>
  </si>
  <si>
    <t>18.</t>
  </si>
  <si>
    <t>Sövény telepítése előkészített talajba, a telek DK-i oldalán</t>
  </si>
  <si>
    <t>19.</t>
  </si>
  <si>
    <t>Kerítés építése telek körül, Keleti és Déli oldalakon, földkiemelés, beton alap készítése, 1,00 m mélyen</t>
  </si>
  <si>
    <t>20.</t>
  </si>
  <si>
    <t>Előző tételhez zsalukő lábazat építése Leier 20 zsalukőből, betonacéllal, betonozva C20/25 min. betonnal, acél oszlopok állításával</t>
  </si>
  <si>
    <t>21.</t>
  </si>
  <si>
    <t>Lábazaton műgyanta vakolat készítése</t>
  </si>
  <si>
    <t>22.</t>
  </si>
  <si>
    <t>Acél szerkezetű kerítés építése, előregyártott keretek rögzítése bebetonozott oszlopokhoz</t>
  </si>
  <si>
    <t>23.</t>
  </si>
  <si>
    <t>Acél kapu elhelyezése személyátjáró, óvodai billentős zárral NM 100/210 cm</t>
  </si>
  <si>
    <t>24.</t>
  </si>
  <si>
    <t>Acél kapu elhelyezése, teherbejárat, NM 600/210 cm</t>
  </si>
  <si>
    <t>25.</t>
  </si>
  <si>
    <t>Acél kerítés felületképzése, alap-, közép és fedő mázolása</t>
  </si>
  <si>
    <t>26.</t>
  </si>
  <si>
    <t>Parkolók vízelvezetésének biztosítására rácsos folyóka elhelyezése betonba ágyazva, öntöttvas fedlappal</t>
  </si>
  <si>
    <t>27.</t>
  </si>
  <si>
    <t>Forgalomtechnikai táblák elhelyezése, acél oszlopon, beton tuskók elhelyezésével</t>
  </si>
  <si>
    <t>28.</t>
  </si>
  <si>
    <t>Kerékpár tároló elhelyezése, 9 db kerékpár elhelyezésére alkalmas acél, rozsdamentes berendezés, alaptesthez csavarozva</t>
  </si>
  <si>
    <t>Munkanem összesen</t>
  </si>
  <si>
    <t>Finombeton, burkolatba integrált, taktilis vezető sáv</t>
  </si>
  <si>
    <t>29.</t>
  </si>
  <si>
    <t>Zsalukőfal építése homokozó megtámasztására, 20 cm széles zsalukőfal</t>
  </si>
  <si>
    <t>Beton alaptest építése zsalukőfal alá, homokozó 2 oldalán</t>
  </si>
  <si>
    <t>Vasalt lemezalap készítése homokozó alá, 10 cm vtg-ban, 1 rtg acélhálóval</t>
  </si>
  <si>
    <t>Homokozó lekerítése, feltöltése 50 cm vtg-ban</t>
  </si>
  <si>
    <t>30.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</si>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</sst>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/>
    <xf numFmtId="3" fontId="1" fillId="0" borderId="1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horizontal="center" vertical="center"/>
    </xf>
    <xf numFmtId="3" fontId="0" fillId="0" borderId="8" xfId="0" applyNumberForma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4" xfId="0" applyFont="1" applyBorder="1"/>
    <xf numFmtId="4" fontId="0" fillId="0" borderId="13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3" sqref="C13:D13"/>
    </sheetView>
  </sheetViews>
  <sheetFormatPr defaultRowHeight="15" x14ac:dyDescent="0.25"/>
  <cols>
    <col min="1" max="1" width="24.42578125" customWidth="1"/>
    <col min="2" max="2" width="7.5703125" customWidth="1"/>
    <col min="3" max="4" width="12.7109375" customWidth="1"/>
  </cols>
  <sheetData>
    <row r="1" spans="1:4" ht="15.75" x14ac:dyDescent="0.25">
      <c r="A1" s="45" t="s">
        <v>0</v>
      </c>
      <c r="B1" s="45"/>
      <c r="C1" s="45"/>
      <c r="D1" s="45"/>
    </row>
    <row r="2" spans="1:4" ht="15.75" x14ac:dyDescent="0.25">
      <c r="A2" s="45" t="s">
        <v>1</v>
      </c>
      <c r="B2" s="45"/>
      <c r="C2" s="45"/>
      <c r="D2" s="45"/>
    </row>
    <row r="5" spans="1:4" ht="18.75" x14ac:dyDescent="0.3">
      <c r="A5" s="44" t="s">
        <v>2</v>
      </c>
      <c r="B5" s="44"/>
      <c r="C5" s="44"/>
      <c r="D5" s="44"/>
    </row>
    <row r="6" spans="1:4" ht="18.75" x14ac:dyDescent="0.3">
      <c r="A6" s="44" t="s">
        <v>9</v>
      </c>
      <c r="B6" s="44"/>
      <c r="C6" s="44"/>
      <c r="D6" s="44"/>
    </row>
    <row r="7" spans="1:4" ht="18.75" x14ac:dyDescent="0.3">
      <c r="A7" s="15"/>
      <c r="B7" s="15"/>
      <c r="C7" s="15"/>
      <c r="D7" s="15"/>
    </row>
    <row r="9" spans="1:4" x14ac:dyDescent="0.25">
      <c r="A9" s="1"/>
      <c r="B9" s="2"/>
      <c r="C9" s="3" t="s">
        <v>3</v>
      </c>
      <c r="D9" s="4" t="s">
        <v>4</v>
      </c>
    </row>
    <row r="10" spans="1:4" x14ac:dyDescent="0.25">
      <c r="A10" s="1"/>
      <c r="B10" s="2"/>
      <c r="C10" s="5"/>
      <c r="D10" s="6"/>
    </row>
    <row r="11" spans="1:4" x14ac:dyDescent="0.25">
      <c r="A11" s="1" t="s">
        <v>10</v>
      </c>
      <c r="B11" s="2"/>
      <c r="C11" s="7">
        <f>SUM('Munkanem összesítő'!C8)</f>
        <v>0</v>
      </c>
      <c r="D11" s="8">
        <f>SUM('Munkanem összesítő'!D8)</f>
        <v>0</v>
      </c>
    </row>
    <row r="12" spans="1:4" ht="15.75" thickBot="1" x14ac:dyDescent="0.3">
      <c r="A12" s="9"/>
      <c r="B12" s="10"/>
      <c r="C12" s="11"/>
      <c r="D12" s="12"/>
    </row>
    <row r="13" spans="1:4" x14ac:dyDescent="0.25">
      <c r="A13" s="13" t="s">
        <v>5</v>
      </c>
      <c r="B13" s="14"/>
      <c r="C13" s="42">
        <f>SUM(C11:D11)</f>
        <v>0</v>
      </c>
      <c r="D13" s="43"/>
    </row>
    <row r="14" spans="1:4" x14ac:dyDescent="0.25">
      <c r="A14" s="1"/>
      <c r="B14" s="2"/>
      <c r="C14" s="5"/>
      <c r="D14" s="6"/>
    </row>
    <row r="15" spans="1:4" x14ac:dyDescent="0.25">
      <c r="A15" s="1" t="s">
        <v>6</v>
      </c>
      <c r="B15" s="2"/>
      <c r="C15" s="46">
        <f>SUM(C13*0.27)</f>
        <v>0</v>
      </c>
      <c r="D15" s="47"/>
    </row>
    <row r="16" spans="1:4" ht="15.75" thickBot="1" x14ac:dyDescent="0.3">
      <c r="A16" s="9"/>
      <c r="B16" s="10"/>
      <c r="C16" s="11"/>
      <c r="D16" s="12"/>
    </row>
    <row r="17" spans="1:4" x14ac:dyDescent="0.25">
      <c r="A17" s="13" t="s">
        <v>7</v>
      </c>
      <c r="B17" s="14"/>
      <c r="C17" s="42">
        <f>SUM(C13:D15)</f>
        <v>0</v>
      </c>
      <c r="D17" s="43"/>
    </row>
    <row r="20" spans="1:4" x14ac:dyDescent="0.25">
      <c r="A20" t="s">
        <v>8</v>
      </c>
    </row>
  </sheetData>
  <mergeCells count="7">
    <mergeCell ref="C17:D17"/>
    <mergeCell ref="A6:D6"/>
    <mergeCell ref="A1:D1"/>
    <mergeCell ref="A2:D2"/>
    <mergeCell ref="A5:D5"/>
    <mergeCell ref="C13:D13"/>
    <mergeCell ref="C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1" sqref="B11"/>
    </sheetView>
  </sheetViews>
  <sheetFormatPr defaultRowHeight="15" x14ac:dyDescent="0.25"/>
  <cols>
    <col min="1" max="1" width="38.7109375" customWidth="1"/>
    <col min="3" max="4" width="12.7109375" customWidth="1"/>
  </cols>
  <sheetData>
    <row r="1" spans="1:4" ht="15.75" x14ac:dyDescent="0.25">
      <c r="A1" s="45" t="s">
        <v>0</v>
      </c>
      <c r="B1" s="45"/>
      <c r="C1" s="45"/>
      <c r="D1" s="45"/>
    </row>
    <row r="2" spans="1:4" ht="15.75" x14ac:dyDescent="0.25">
      <c r="A2" s="45" t="s">
        <v>1</v>
      </c>
      <c r="B2" s="45"/>
      <c r="C2" s="45"/>
      <c r="D2" s="45"/>
    </row>
    <row r="4" spans="1:4" ht="15.75" thickBot="1" x14ac:dyDescent="0.3">
      <c r="A4" s="16" t="s">
        <v>11</v>
      </c>
      <c r="B4" s="17"/>
      <c r="C4" s="16" t="s">
        <v>3</v>
      </c>
      <c r="D4" s="16" t="s">
        <v>4</v>
      </c>
    </row>
    <row r="5" spans="1:4" x14ac:dyDescent="0.25">
      <c r="A5" s="18"/>
      <c r="B5" s="18"/>
      <c r="C5" s="18"/>
      <c r="D5" s="18"/>
    </row>
    <row r="6" spans="1:4" x14ac:dyDescent="0.25">
      <c r="A6" s="6" t="s">
        <v>12</v>
      </c>
      <c r="B6" s="6"/>
      <c r="C6" s="8">
        <f>SUM('Út, kertépítés'!G36)</f>
        <v>0</v>
      </c>
      <c r="D6" s="8">
        <f>SUM('Út, kertépítés'!H36)</f>
        <v>0</v>
      </c>
    </row>
    <row r="7" spans="1:4" ht="15.75" thickBot="1" x14ac:dyDescent="0.3">
      <c r="A7" s="12"/>
      <c r="B7" s="12"/>
      <c r="C7" s="12"/>
      <c r="D7" s="12"/>
    </row>
    <row r="8" spans="1:4" s="20" customFormat="1" x14ac:dyDescent="0.25">
      <c r="A8" s="18" t="s">
        <v>13</v>
      </c>
      <c r="B8" s="18"/>
      <c r="C8" s="19">
        <f>SUM(C6:C7)</f>
        <v>0</v>
      </c>
      <c r="D8" s="19">
        <f>SUM(D6:D7)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9" workbookViewId="0">
      <selection activeCell="E15" sqref="E15"/>
    </sheetView>
  </sheetViews>
  <sheetFormatPr defaultRowHeight="15" x14ac:dyDescent="0.25"/>
  <cols>
    <col min="1" max="1" width="4" style="25" customWidth="1"/>
    <col min="2" max="2" width="35.7109375" style="26" customWidth="1"/>
    <col min="3" max="3" width="9.7109375" style="27" bestFit="1" customWidth="1"/>
    <col min="4" max="4" width="6.28515625" style="25" customWidth="1"/>
    <col min="5" max="6" width="9.140625" style="8"/>
    <col min="7" max="7" width="13.140625" style="8" customWidth="1"/>
    <col min="8" max="8" width="12.140625" style="8" customWidth="1"/>
    <col min="9" max="16384" width="9.140625" style="6"/>
  </cols>
  <sheetData>
    <row r="1" spans="1:8" s="21" customFormat="1" ht="30" x14ac:dyDescent="0.25">
      <c r="A1" s="21" t="s">
        <v>14</v>
      </c>
      <c r="B1" s="22" t="s">
        <v>15</v>
      </c>
      <c r="C1" s="23" t="s">
        <v>16</v>
      </c>
      <c r="D1" s="22" t="s">
        <v>17</v>
      </c>
      <c r="E1" s="24" t="s">
        <v>18</v>
      </c>
      <c r="F1" s="24" t="s">
        <v>19</v>
      </c>
      <c r="G1" s="24" t="s">
        <v>3</v>
      </c>
      <c r="H1" s="24" t="s">
        <v>4</v>
      </c>
    </row>
    <row r="3" spans="1:8" ht="30" x14ac:dyDescent="0.25">
      <c r="A3" s="25" t="s">
        <v>20</v>
      </c>
      <c r="B3" s="26" t="s">
        <v>21</v>
      </c>
      <c r="C3" s="27">
        <v>5396</v>
      </c>
      <c r="D3" s="25" t="s">
        <v>22</v>
      </c>
      <c r="G3" s="8">
        <f>SUM(C3*E3)</f>
        <v>0</v>
      </c>
      <c r="H3" s="8">
        <f>SUM(C3*F3)</f>
        <v>0</v>
      </c>
    </row>
    <row r="4" spans="1:8" ht="60" x14ac:dyDescent="0.25">
      <c r="A4" s="25" t="s">
        <v>23</v>
      </c>
      <c r="B4" s="26" t="s">
        <v>24</v>
      </c>
      <c r="C4" s="27">
        <v>47.2</v>
      </c>
      <c r="D4" s="25" t="s">
        <v>25</v>
      </c>
      <c r="G4" s="8">
        <f t="shared" ref="G4:G34" si="0">SUM(C4*E4)</f>
        <v>0</v>
      </c>
      <c r="H4" s="8">
        <f t="shared" ref="H4:H34" si="1">SUM(C4*F4)</f>
        <v>0</v>
      </c>
    </row>
    <row r="5" spans="1:8" ht="30" x14ac:dyDescent="0.25">
      <c r="A5" s="25" t="s">
        <v>26</v>
      </c>
      <c r="B5" s="26" t="s">
        <v>27</v>
      </c>
      <c r="C5" s="27">
        <v>128.6</v>
      </c>
      <c r="D5" s="25" t="s">
        <v>22</v>
      </c>
      <c r="G5" s="8">
        <f t="shared" si="0"/>
        <v>0</v>
      </c>
      <c r="H5" s="8">
        <f t="shared" si="1"/>
        <v>0</v>
      </c>
    </row>
    <row r="6" spans="1:8" x14ac:dyDescent="0.25">
      <c r="A6" s="25" t="s">
        <v>28</v>
      </c>
      <c r="B6" s="26" t="s">
        <v>29</v>
      </c>
      <c r="C6" s="27">
        <v>19.3</v>
      </c>
      <c r="D6" s="25" t="s">
        <v>30</v>
      </c>
      <c r="G6" s="8">
        <f t="shared" si="0"/>
        <v>0</v>
      </c>
      <c r="H6" s="8">
        <f t="shared" si="1"/>
        <v>0</v>
      </c>
    </row>
    <row r="7" spans="1:8" ht="45" x14ac:dyDescent="0.25">
      <c r="A7" s="25" t="s">
        <v>31</v>
      </c>
      <c r="B7" s="26" t="s">
        <v>32</v>
      </c>
      <c r="C7" s="27">
        <v>128.6</v>
      </c>
      <c r="D7" s="25" t="s">
        <v>22</v>
      </c>
      <c r="G7" s="8">
        <f t="shared" si="0"/>
        <v>0</v>
      </c>
      <c r="H7" s="8">
        <f t="shared" si="1"/>
        <v>0</v>
      </c>
    </row>
    <row r="8" spans="1:8" ht="30" x14ac:dyDescent="0.25">
      <c r="A8" s="25" t="s">
        <v>33</v>
      </c>
      <c r="B8" s="29" t="s">
        <v>79</v>
      </c>
      <c r="C8" s="41">
        <v>7.1</v>
      </c>
      <c r="D8" s="31" t="s">
        <v>25</v>
      </c>
      <c r="E8" s="32"/>
      <c r="F8" s="32"/>
      <c r="G8" s="8">
        <f>SUM(C8*E8)</f>
        <v>0</v>
      </c>
      <c r="H8" s="8">
        <f>SUM(C8*F8)</f>
        <v>0</v>
      </c>
    </row>
    <row r="9" spans="1:8" ht="30" x14ac:dyDescent="0.25">
      <c r="A9" s="25" t="s">
        <v>35</v>
      </c>
      <c r="B9" s="26" t="s">
        <v>34</v>
      </c>
      <c r="C9" s="27">
        <v>173.4</v>
      </c>
      <c r="D9" s="25" t="s">
        <v>22</v>
      </c>
      <c r="G9" s="8">
        <f t="shared" si="0"/>
        <v>0</v>
      </c>
      <c r="H9" s="8">
        <f t="shared" si="1"/>
        <v>0</v>
      </c>
    </row>
    <row r="10" spans="1:8" x14ac:dyDescent="0.25">
      <c r="A10" s="25" t="s">
        <v>36</v>
      </c>
      <c r="B10" s="26" t="s">
        <v>29</v>
      </c>
      <c r="C10" s="27">
        <v>23.6</v>
      </c>
      <c r="D10" s="25" t="s">
        <v>30</v>
      </c>
      <c r="G10" s="8">
        <f t="shared" si="0"/>
        <v>0</v>
      </c>
      <c r="H10" s="8">
        <f t="shared" si="1"/>
        <v>0</v>
      </c>
    </row>
    <row r="11" spans="1:8" ht="30" x14ac:dyDescent="0.25">
      <c r="A11" s="25" t="s">
        <v>38</v>
      </c>
      <c r="B11" s="26" t="s">
        <v>37</v>
      </c>
      <c r="C11" s="27">
        <v>157.19999999999999</v>
      </c>
      <c r="D11" s="25" t="s">
        <v>22</v>
      </c>
      <c r="G11" s="8">
        <f t="shared" si="0"/>
        <v>0</v>
      </c>
      <c r="H11" s="8">
        <f t="shared" si="1"/>
        <v>0</v>
      </c>
    </row>
    <row r="12" spans="1:8" ht="30" x14ac:dyDescent="0.25">
      <c r="A12" s="25" t="s">
        <v>39</v>
      </c>
      <c r="B12" s="26" t="s">
        <v>82</v>
      </c>
      <c r="C12" s="27">
        <v>7.7</v>
      </c>
      <c r="D12" s="25" t="s">
        <v>30</v>
      </c>
      <c r="G12" s="8">
        <f t="shared" si="0"/>
        <v>0</v>
      </c>
      <c r="H12" s="8">
        <f t="shared" si="1"/>
        <v>0</v>
      </c>
    </row>
    <row r="13" spans="1:8" ht="45" x14ac:dyDescent="0.25">
      <c r="A13" s="25" t="s">
        <v>41</v>
      </c>
      <c r="B13" s="26" t="s">
        <v>81</v>
      </c>
      <c r="C13" s="27">
        <v>10.6</v>
      </c>
      <c r="D13" s="25" t="s">
        <v>22</v>
      </c>
      <c r="G13" s="8">
        <f t="shared" si="0"/>
        <v>0</v>
      </c>
      <c r="H13" s="8">
        <f t="shared" si="1"/>
        <v>0</v>
      </c>
    </row>
    <row r="14" spans="1:8" ht="30" x14ac:dyDescent="0.25">
      <c r="A14" s="25" t="s">
        <v>43</v>
      </c>
      <c r="B14" s="26" t="s">
        <v>83</v>
      </c>
      <c r="C14" s="27">
        <v>3.7</v>
      </c>
      <c r="D14" s="25" t="s">
        <v>30</v>
      </c>
      <c r="G14" s="8">
        <f t="shared" si="0"/>
        <v>0</v>
      </c>
      <c r="H14" s="8">
        <f t="shared" si="1"/>
        <v>0</v>
      </c>
    </row>
    <row r="15" spans="1:8" ht="30" x14ac:dyDescent="0.25">
      <c r="A15" s="25" t="s">
        <v>45</v>
      </c>
      <c r="B15" s="26" t="s">
        <v>84</v>
      </c>
      <c r="C15" s="27">
        <v>17.399999999999999</v>
      </c>
      <c r="D15" s="25" t="s">
        <v>30</v>
      </c>
      <c r="G15" s="8">
        <f t="shared" si="0"/>
        <v>0</v>
      </c>
      <c r="H15" s="8">
        <f t="shared" si="1"/>
        <v>0</v>
      </c>
    </row>
    <row r="16" spans="1:8" ht="45" x14ac:dyDescent="0.25">
      <c r="A16" s="25" t="s">
        <v>47</v>
      </c>
      <c r="B16" s="26" t="s">
        <v>40</v>
      </c>
      <c r="C16" s="27">
        <v>164.3</v>
      </c>
      <c r="D16" s="25" t="s">
        <v>30</v>
      </c>
      <c r="G16" s="8">
        <f t="shared" si="0"/>
        <v>0</v>
      </c>
      <c r="H16" s="8">
        <f t="shared" si="1"/>
        <v>0</v>
      </c>
    </row>
    <row r="17" spans="1:8" ht="30" x14ac:dyDescent="0.25">
      <c r="A17" s="25" t="s">
        <v>49</v>
      </c>
      <c r="B17" s="26" t="s">
        <v>42</v>
      </c>
      <c r="C17" s="27">
        <v>65.7</v>
      </c>
      <c r="D17" s="25" t="s">
        <v>30</v>
      </c>
      <c r="G17" s="8">
        <f t="shared" si="0"/>
        <v>0</v>
      </c>
      <c r="H17" s="8">
        <f t="shared" si="1"/>
        <v>0</v>
      </c>
    </row>
    <row r="18" spans="1:8" ht="30" x14ac:dyDescent="0.25">
      <c r="A18" s="25" t="s">
        <v>51</v>
      </c>
      <c r="B18" s="26" t="s">
        <v>44</v>
      </c>
      <c r="C18" s="27">
        <v>26.3</v>
      </c>
      <c r="D18" s="25" t="s">
        <v>30</v>
      </c>
      <c r="G18" s="8">
        <f t="shared" si="0"/>
        <v>0</v>
      </c>
      <c r="H18" s="8">
        <f t="shared" si="1"/>
        <v>0</v>
      </c>
    </row>
    <row r="19" spans="1:8" ht="45" x14ac:dyDescent="0.25">
      <c r="A19" s="25" t="s">
        <v>53</v>
      </c>
      <c r="B19" s="26" t="s">
        <v>46</v>
      </c>
      <c r="C19" s="27">
        <v>74</v>
      </c>
      <c r="D19" s="25" t="s">
        <v>25</v>
      </c>
      <c r="G19" s="8">
        <f t="shared" si="0"/>
        <v>0</v>
      </c>
      <c r="H19" s="8">
        <f t="shared" si="1"/>
        <v>0</v>
      </c>
    </row>
    <row r="20" spans="1:8" ht="30" x14ac:dyDescent="0.25">
      <c r="A20" s="25" t="s">
        <v>56</v>
      </c>
      <c r="B20" s="26" t="s">
        <v>48</v>
      </c>
      <c r="C20" s="27">
        <v>57.8</v>
      </c>
      <c r="D20" s="25" t="s">
        <v>22</v>
      </c>
      <c r="G20" s="8">
        <f t="shared" si="0"/>
        <v>0</v>
      </c>
      <c r="H20" s="8">
        <f t="shared" si="1"/>
        <v>0</v>
      </c>
    </row>
    <row r="21" spans="1:8" ht="30" x14ac:dyDescent="0.25">
      <c r="A21" s="25" t="s">
        <v>58</v>
      </c>
      <c r="B21" s="26" t="s">
        <v>50</v>
      </c>
      <c r="C21" s="27">
        <v>313.7</v>
      </c>
      <c r="D21" s="25" t="s">
        <v>30</v>
      </c>
      <c r="G21" s="8">
        <f t="shared" si="0"/>
        <v>0</v>
      </c>
      <c r="H21" s="8">
        <f t="shared" si="1"/>
        <v>0</v>
      </c>
    </row>
    <row r="22" spans="1:8" ht="30" x14ac:dyDescent="0.25">
      <c r="A22" s="25" t="s">
        <v>60</v>
      </c>
      <c r="B22" s="26" t="s">
        <v>52</v>
      </c>
      <c r="C22" s="27">
        <v>1568.4</v>
      </c>
      <c r="D22" s="25" t="s">
        <v>22</v>
      </c>
      <c r="G22" s="8">
        <f t="shared" si="0"/>
        <v>0</v>
      </c>
      <c r="H22" s="8">
        <f t="shared" si="1"/>
        <v>0</v>
      </c>
    </row>
    <row r="23" spans="1:8" ht="45" x14ac:dyDescent="0.25">
      <c r="A23" s="25" t="s">
        <v>62</v>
      </c>
      <c r="B23" s="26" t="s">
        <v>54</v>
      </c>
      <c r="C23" s="28">
        <v>18</v>
      </c>
      <c r="D23" s="25" t="s">
        <v>55</v>
      </c>
      <c r="G23" s="8">
        <f t="shared" si="0"/>
        <v>0</v>
      </c>
      <c r="H23" s="8">
        <f t="shared" si="1"/>
        <v>0</v>
      </c>
    </row>
    <row r="24" spans="1:8" ht="30" x14ac:dyDescent="0.25">
      <c r="A24" s="25" t="s">
        <v>64</v>
      </c>
      <c r="B24" s="26" t="s">
        <v>57</v>
      </c>
      <c r="C24" s="27">
        <v>20.399999999999999</v>
      </c>
      <c r="D24" s="25" t="s">
        <v>22</v>
      </c>
      <c r="G24" s="8">
        <f t="shared" si="0"/>
        <v>0</v>
      </c>
      <c r="H24" s="8">
        <f t="shared" si="1"/>
        <v>0</v>
      </c>
    </row>
    <row r="25" spans="1:8" ht="45" x14ac:dyDescent="0.25">
      <c r="A25" s="25" t="s">
        <v>66</v>
      </c>
      <c r="B25" s="26" t="s">
        <v>59</v>
      </c>
      <c r="C25" s="27">
        <v>50.1</v>
      </c>
      <c r="D25" s="25" t="s">
        <v>30</v>
      </c>
      <c r="G25" s="8">
        <f t="shared" si="0"/>
        <v>0</v>
      </c>
      <c r="H25" s="8">
        <f t="shared" si="1"/>
        <v>0</v>
      </c>
    </row>
    <row r="26" spans="1:8" ht="60" x14ac:dyDescent="0.25">
      <c r="A26" s="25" t="s">
        <v>68</v>
      </c>
      <c r="B26" s="26" t="s">
        <v>61</v>
      </c>
      <c r="C26" s="27">
        <v>133.6</v>
      </c>
      <c r="D26" s="25" t="s">
        <v>22</v>
      </c>
      <c r="G26" s="8">
        <f t="shared" si="0"/>
        <v>0</v>
      </c>
      <c r="H26" s="8">
        <f t="shared" si="1"/>
        <v>0</v>
      </c>
    </row>
    <row r="27" spans="1:8" x14ac:dyDescent="0.25">
      <c r="A27" s="25" t="s">
        <v>70</v>
      </c>
      <c r="B27" s="26" t="s">
        <v>63</v>
      </c>
      <c r="C27" s="27">
        <v>300.60000000000002</v>
      </c>
      <c r="D27" s="25" t="s">
        <v>22</v>
      </c>
      <c r="G27" s="8">
        <f t="shared" si="0"/>
        <v>0</v>
      </c>
      <c r="H27" s="8">
        <f t="shared" si="1"/>
        <v>0</v>
      </c>
    </row>
    <row r="28" spans="1:8" ht="45" x14ac:dyDescent="0.25">
      <c r="A28" s="25" t="s">
        <v>72</v>
      </c>
      <c r="B28" s="26" t="s">
        <v>65</v>
      </c>
      <c r="C28" s="27">
        <v>217.1</v>
      </c>
      <c r="D28" s="25" t="s">
        <v>22</v>
      </c>
      <c r="G28" s="8">
        <f t="shared" si="0"/>
        <v>0</v>
      </c>
      <c r="H28" s="8">
        <f t="shared" si="1"/>
        <v>0</v>
      </c>
    </row>
    <row r="29" spans="1:8" ht="30" x14ac:dyDescent="0.25">
      <c r="A29" s="25" t="s">
        <v>74</v>
      </c>
      <c r="B29" s="26" t="s">
        <v>67</v>
      </c>
      <c r="C29" s="28">
        <v>1</v>
      </c>
      <c r="D29" s="25" t="s">
        <v>55</v>
      </c>
      <c r="G29" s="8">
        <f t="shared" si="0"/>
        <v>0</v>
      </c>
      <c r="H29" s="8">
        <f t="shared" si="1"/>
        <v>0</v>
      </c>
    </row>
    <row r="30" spans="1:8" ht="30" x14ac:dyDescent="0.25">
      <c r="A30" s="25" t="s">
        <v>76</v>
      </c>
      <c r="B30" s="26" t="s">
        <v>69</v>
      </c>
      <c r="C30" s="28">
        <v>1</v>
      </c>
      <c r="D30" s="25" t="s">
        <v>55</v>
      </c>
      <c r="G30" s="8">
        <f t="shared" si="0"/>
        <v>0</v>
      </c>
      <c r="H30" s="8">
        <f t="shared" si="1"/>
        <v>0</v>
      </c>
    </row>
    <row r="31" spans="1:8" ht="30" x14ac:dyDescent="0.25">
      <c r="A31" s="25" t="s">
        <v>80</v>
      </c>
      <c r="B31" s="26" t="s">
        <v>71</v>
      </c>
      <c r="C31" s="27">
        <v>542.79999999999995</v>
      </c>
      <c r="D31" s="25" t="s">
        <v>22</v>
      </c>
      <c r="G31" s="8">
        <f t="shared" si="0"/>
        <v>0</v>
      </c>
      <c r="H31" s="8">
        <f t="shared" si="1"/>
        <v>0</v>
      </c>
    </row>
    <row r="32" spans="1:8" ht="60" x14ac:dyDescent="0.25">
      <c r="A32" s="25" t="s">
        <v>85</v>
      </c>
      <c r="B32" s="26" t="s">
        <v>73</v>
      </c>
      <c r="C32" s="27">
        <v>43</v>
      </c>
      <c r="D32" s="25" t="s">
        <v>25</v>
      </c>
      <c r="G32" s="8">
        <f t="shared" si="0"/>
        <v>0</v>
      </c>
      <c r="H32" s="8">
        <f t="shared" si="1"/>
        <v>0</v>
      </c>
    </row>
    <row r="33" spans="1:8" ht="45" x14ac:dyDescent="0.25">
      <c r="A33" s="25" t="s">
        <v>86</v>
      </c>
      <c r="B33" s="26" t="s">
        <v>75</v>
      </c>
      <c r="C33" s="28">
        <v>4</v>
      </c>
      <c r="D33" s="25" t="s">
        <v>55</v>
      </c>
      <c r="G33" s="8">
        <f t="shared" si="0"/>
        <v>0</v>
      </c>
      <c r="H33" s="8">
        <f t="shared" si="1"/>
        <v>0</v>
      </c>
    </row>
    <row r="34" spans="1:8" ht="60" x14ac:dyDescent="0.25">
      <c r="A34" s="25" t="s">
        <v>87</v>
      </c>
      <c r="B34" s="29" t="s">
        <v>77</v>
      </c>
      <c r="C34" s="30">
        <v>1</v>
      </c>
      <c r="D34" s="31" t="s">
        <v>55</v>
      </c>
      <c r="E34" s="32"/>
      <c r="F34" s="32"/>
      <c r="G34" s="32">
        <f t="shared" si="0"/>
        <v>0</v>
      </c>
      <c r="H34" s="32">
        <f t="shared" si="1"/>
        <v>0</v>
      </c>
    </row>
    <row r="35" spans="1:8" ht="15.75" thickBot="1" x14ac:dyDescent="0.3">
      <c r="A35" s="33"/>
      <c r="B35" s="34"/>
      <c r="C35" s="35"/>
      <c r="D35" s="33"/>
      <c r="E35" s="36"/>
      <c r="F35" s="36"/>
      <c r="G35" s="36"/>
      <c r="H35" s="36"/>
    </row>
    <row r="36" spans="1:8" s="40" customFormat="1" x14ac:dyDescent="0.25">
      <c r="A36" s="37"/>
      <c r="B36" s="38" t="s">
        <v>78</v>
      </c>
      <c r="C36" s="39"/>
      <c r="D36" s="37"/>
      <c r="E36" s="19"/>
      <c r="F36" s="19"/>
      <c r="G36" s="19">
        <f>SUM(G3:G35)</f>
        <v>0</v>
      </c>
      <c r="H36" s="19">
        <f>SUM(H3:H35)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Munkanem összesítő</vt:lpstr>
      <vt:lpstr>Út, kertépítés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2017-01-04T09:13:20Z</dcterms:created>
  <dcterms:modified xsi:type="dcterms:W3CDTF">2017-01-08T06:05:11Z</dcterms:modified>
</cp:coreProperties>
</file>